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ladar\Documents\Rebranding\NPS Documents\"/>
    </mc:Choice>
  </mc:AlternateContent>
  <xr:revisionPtr revIDLastSave="0" documentId="13_ncr:1_{9A76C484-E729-4B94-8EC7-10AC22F39B7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st Analysis Worksheet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" l="1"/>
  <c r="G9" i="1"/>
  <c r="H9" i="1" s="1"/>
  <c r="J9" i="1" s="1"/>
  <c r="M9" i="1" s="1"/>
  <c r="O9" i="1" s="1"/>
  <c r="G10" i="1"/>
  <c r="H10" i="1" s="1"/>
  <c r="J10" i="1" s="1"/>
  <c r="M10" i="1" s="1"/>
  <c r="O10" i="1" s="1"/>
  <c r="G11" i="1" l="1"/>
  <c r="H11" i="1" s="1"/>
  <c r="J11" i="1" s="1"/>
  <c r="M11" i="1" s="1"/>
  <c r="O11" i="1" s="1"/>
  <c r="G8" i="1"/>
  <c r="H8" i="1" s="1"/>
  <c r="J8" i="1" s="1"/>
  <c r="M8" i="1" s="1"/>
  <c r="O8" i="1" s="1"/>
  <c r="G7" i="1"/>
  <c r="H7" i="1" s="1"/>
  <c r="J7" i="1" s="1"/>
  <c r="M7" i="1" s="1"/>
  <c r="O7" i="1" s="1"/>
  <c r="G6" i="1" l="1"/>
  <c r="H6" i="1" s="1"/>
  <c r="G15" i="1"/>
  <c r="H15" i="1" s="1"/>
  <c r="J15" i="1" s="1"/>
  <c r="M15" i="1" s="1"/>
  <c r="O15" i="1" s="1"/>
  <c r="G14" i="1"/>
  <c r="H14" i="1" s="1"/>
  <c r="J14" i="1" s="1"/>
  <c r="M14" i="1" s="1"/>
  <c r="O14" i="1" s="1"/>
  <c r="G13" i="1"/>
  <c r="H13" i="1" s="1"/>
  <c r="J13" i="1" s="1"/>
  <c r="M13" i="1" s="1"/>
  <c r="O13" i="1" s="1"/>
  <c r="G12" i="1"/>
  <c r="H12" i="1" s="1"/>
  <c r="J12" i="1" s="1"/>
  <c r="M12" i="1" s="1"/>
  <c r="O12" i="1" s="1"/>
  <c r="N16" i="1" l="1"/>
  <c r="L16" i="1"/>
  <c r="K16" i="1"/>
  <c r="F16" i="1"/>
  <c r="G16" i="1"/>
  <c r="I16" i="1" l="1"/>
  <c r="H16" i="1"/>
  <c r="J6" i="1" l="1"/>
  <c r="M6" i="1" s="1"/>
  <c r="O6" i="1" s="1"/>
  <c r="J16" i="1" l="1"/>
  <c r="M16" i="1" l="1"/>
  <c r="O16" i="1"/>
</calcChain>
</file>

<file path=xl/sharedStrings.xml><?xml version="1.0" encoding="utf-8"?>
<sst xmlns="http://schemas.openxmlformats.org/spreadsheetml/2006/main" count="52" uniqueCount="42">
  <si>
    <t>Position</t>
  </si>
  <si>
    <t>Location</t>
  </si>
  <si>
    <t>Level</t>
  </si>
  <si>
    <t>Hourly Rate*</t>
  </si>
  <si>
    <t>Hours per Week</t>
  </si>
  <si>
    <t>Total Hours</t>
  </si>
  <si>
    <t>Total Salary</t>
  </si>
  <si>
    <t>Subtotal</t>
  </si>
  <si>
    <t>Total (Nearest$)</t>
  </si>
  <si>
    <t>III</t>
  </si>
  <si>
    <t>TOTALS</t>
  </si>
  <si>
    <t xml:space="preserve">* The actual hourly rate or wages of the ACES enrollee will be selected from wage tables using the lowest end of range.  Changes must include a justification statement.  Rates vary by location and expertise. </t>
  </si>
  <si>
    <t>Levels</t>
  </si>
  <si>
    <t>I</t>
  </si>
  <si>
    <t>Specialized area of study, programmatic and technical duties. 5 years of related on-the-job experience.</t>
  </si>
  <si>
    <t>II</t>
  </si>
  <si>
    <t>Specific degree, specific technical skills and certification. 10 years of related on-the-job experience.</t>
  </si>
  <si>
    <t>Specific degree, Professional with comprehensive experience and institutional knowledge. 15 years minimum of related on-the-job experience.</t>
  </si>
  <si>
    <t>IV</t>
  </si>
  <si>
    <t>Professional/ expert in the field or discipline. Significant institutional knowledge regarding policy or practice within the profession and on a national level. 20 years minimum or related on-the-job experience.</t>
  </si>
  <si>
    <t>FOREST:</t>
  </si>
  <si>
    <t>PROJECT PERIOD:</t>
  </si>
  <si>
    <t xml:space="preserve">Fringe Benefits </t>
  </si>
  <si>
    <t>Total # of Weeks</t>
  </si>
  <si>
    <t>Travel/Recruitment Costs Breakdown</t>
  </si>
  <si>
    <t>Amount</t>
  </si>
  <si>
    <t>Rental Car</t>
  </si>
  <si>
    <t>Mileage</t>
  </si>
  <si>
    <t>Airfare</t>
  </si>
  <si>
    <t>Per Diem</t>
  </si>
  <si>
    <t>Lodging</t>
  </si>
  <si>
    <t>Taxis/Shuttles</t>
  </si>
  <si>
    <t>Other:</t>
  </si>
  <si>
    <t xml:space="preserve">Total </t>
  </si>
  <si>
    <t>Travel/ Recruitment Costs **</t>
  </si>
  <si>
    <t xml:space="preserve">** Provide a breakdown of the Estimated Travel/Recruitment Costs entered above in Column K. </t>
  </si>
  <si>
    <t xml:space="preserve">TOTAL (should equal amount entered in Column K) </t>
  </si>
  <si>
    <t>work</t>
  </si>
  <si>
    <t xml:space="preserve">NPS-ESP PROGRAM COST ANALYSIS WORKSHEET </t>
  </si>
  <si>
    <t>NPS Staff to Complete Blue Sections</t>
  </si>
  <si>
    <t>The Center Direct Program Costs</t>
  </si>
  <si>
    <t>The Center Indirect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</si>
</sst>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#,##0.00000_);\(#,##0.00000\)"/>
    <numFmt numFmtId="167" formatCode="#,##0.000000_);\(#,##0.000000\)"/>
  </numFmts>
  <fonts count="12">
    <font>
      <sz val="12"/>
      <name val="CG Times (W1)"/>
    </font>
    <font>
      <sz val="10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Montserrat"/>
      <family val="3"/>
    </font>
    <font>
      <sz val="12"/>
      <name val="Montserrat"/>
      <family val="3"/>
    </font>
    <font>
      <b/>
      <sz val="11"/>
      <name val="Montserrat"/>
      <family val="3"/>
    </font>
    <font>
      <sz val="10"/>
      <color indexed="8"/>
      <name val="Montserrat"/>
      <family val="3"/>
    </font>
    <font>
      <sz val="10"/>
      <name val="Montserrat"/>
      <family val="3"/>
    </font>
    <font>
      <sz val="11"/>
      <name val="Montserrat"/>
      <family val="3"/>
    </font>
    <font>
      <b/>
      <sz val="10"/>
      <name val="Montserrat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lightUp">
        <fgColor theme="0" tint="-4.9989318521683403E-2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37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</cellStyleXfs>
  <cellXfs count="59">
    <xf numFmtId="37" fontId="0" fillId="0" borderId="0" xfId="0"/>
    <xf numFmtId="37" fontId="3" fillId="0" borderId="1" xfId="0" applyFont="1" applyBorder="1" applyAlignment="1">
      <alignment vertical="center" wrapText="1"/>
    </xf>
    <xf numFmtId="37" fontId="4" fillId="3" borderId="1" xfId="0" applyFont="1" applyFill="1" applyBorder="1" applyAlignment="1">
      <alignment vertical="center" wrapText="1"/>
    </xf>
    <xf numFmtId="37" fontId="4" fillId="3" borderId="1" xfId="0" applyFont="1" applyFill="1" applyBorder="1" applyAlignment="1">
      <alignment horizontal="center" vertical="center" wrapText="1"/>
    </xf>
    <xf numFmtId="37" fontId="4" fillId="3" borderId="1" xfId="0" applyFont="1" applyFill="1" applyBorder="1" applyAlignment="1">
      <alignment horizontal="right" vertical="center" wrapText="1"/>
    </xf>
    <xf numFmtId="37" fontId="5" fillId="0" borderId="0" xfId="0" applyFont="1" applyAlignment="1" applyProtection="1">
      <alignment horizontal="left" wrapText="1"/>
    </xf>
    <xf numFmtId="37" fontId="5" fillId="5" borderId="2" xfId="0" applyFont="1" applyFill="1" applyBorder="1" applyAlignment="1" applyProtection="1">
      <alignment horizontal="center" wrapText="1"/>
    </xf>
    <xf numFmtId="37" fontId="5" fillId="0" borderId="0" xfId="0" applyFont="1" applyAlignment="1" applyProtection="1">
      <alignment horizontal="center" wrapText="1"/>
    </xf>
    <xf numFmtId="37" fontId="6" fillId="0" borderId="0" xfId="0" applyFont="1" applyProtection="1"/>
    <xf numFmtId="37" fontId="5" fillId="0" borderId="0" xfId="0" applyFont="1" applyAlignment="1" applyProtection="1">
      <alignment horizontal="left"/>
    </xf>
    <xf numFmtId="37" fontId="6" fillId="5" borderId="4" xfId="0" applyFont="1" applyFill="1" applyBorder="1" applyAlignment="1" applyProtection="1">
      <alignment horizontal="center"/>
    </xf>
    <xf numFmtId="37" fontId="6" fillId="0" borderId="0" xfId="0" applyFont="1" applyAlignment="1" applyProtection="1">
      <alignment horizontal="center"/>
    </xf>
    <xf numFmtId="37" fontId="5" fillId="0" borderId="2" xfId="0" applyFont="1" applyBorder="1" applyAlignment="1" applyProtection="1">
      <alignment horizontal="center" wrapText="1"/>
    </xf>
    <xf numFmtId="37" fontId="6" fillId="0" borderId="0" xfId="0" applyFont="1" applyBorder="1" applyAlignment="1" applyProtection="1">
      <alignment horizontal="center"/>
    </xf>
    <xf numFmtId="37" fontId="5" fillId="2" borderId="1" xfId="0" applyFont="1" applyFill="1" applyBorder="1" applyAlignment="1" applyProtection="1">
      <alignment horizontal="center" vertical="center"/>
    </xf>
    <xf numFmtId="37" fontId="7" fillId="3" borderId="1" xfId="0" applyFont="1" applyFill="1" applyBorder="1" applyAlignment="1" applyProtection="1">
      <alignment horizontal="center" vertical="center" wrapText="1"/>
    </xf>
    <xf numFmtId="0" fontId="8" fillId="5" borderId="1" xfId="3" applyFont="1" applyFill="1" applyBorder="1" applyAlignment="1" applyProtection="1">
      <alignment wrapText="1"/>
    </xf>
    <xf numFmtId="0" fontId="9" fillId="5" borderId="1" xfId="3" applyFont="1" applyFill="1" applyBorder="1" applyAlignment="1" applyProtection="1">
      <alignment wrapText="1"/>
    </xf>
    <xf numFmtId="164" fontId="9" fillId="5" borderId="1" xfId="3" applyNumberFormat="1" applyFont="1" applyFill="1" applyBorder="1" applyAlignment="1" applyProtection="1">
      <alignment wrapText="1"/>
    </xf>
    <xf numFmtId="0" fontId="9" fillId="5" borderId="1" xfId="3" applyFont="1" applyFill="1" applyBorder="1" applyAlignment="1" applyProtection="1">
      <alignment horizontal="center" wrapText="1"/>
    </xf>
    <xf numFmtId="43" fontId="9" fillId="5" borderId="1" xfId="1" applyNumberFormat="1" applyFont="1" applyFill="1" applyBorder="1" applyAlignment="1" applyProtection="1">
      <alignment wrapText="1"/>
    </xf>
    <xf numFmtId="165" fontId="9" fillId="0" borderId="1" xfId="3" applyNumberFormat="1" applyFont="1" applyBorder="1" applyAlignment="1" applyProtection="1">
      <alignment wrapText="1"/>
    </xf>
    <xf numFmtId="164" fontId="9" fillId="0" borderId="1" xfId="2" applyNumberFormat="1" applyFont="1" applyBorder="1" applyAlignment="1" applyProtection="1">
      <alignment wrapText="1"/>
    </xf>
    <xf numFmtId="164" fontId="9" fillId="6" borderId="1" xfId="3" applyNumberFormat="1" applyFont="1" applyFill="1" applyBorder="1" applyAlignment="1" applyProtection="1">
      <alignment wrapText="1"/>
    </xf>
    <xf numFmtId="164" fontId="9" fillId="0" borderId="1" xfId="3" applyNumberFormat="1" applyFont="1" applyBorder="1" applyAlignment="1" applyProtection="1">
      <alignment wrapText="1"/>
    </xf>
    <xf numFmtId="44" fontId="9" fillId="6" borderId="1" xfId="2" applyFont="1" applyFill="1" applyBorder="1" applyAlignment="1" applyProtection="1">
      <alignment wrapText="1"/>
    </xf>
    <xf numFmtId="164" fontId="9" fillId="6" borderId="1" xfId="2" applyNumberFormat="1" applyFont="1" applyFill="1" applyBorder="1" applyProtection="1"/>
    <xf numFmtId="43" fontId="9" fillId="6" borderId="1" xfId="4" applyFont="1" applyFill="1" applyBorder="1" applyAlignment="1" applyProtection="1">
      <alignment wrapText="1"/>
    </xf>
    <xf numFmtId="164" fontId="9" fillId="0" borderId="1" xfId="4" applyNumberFormat="1" applyFont="1" applyBorder="1" applyAlignment="1" applyProtection="1">
      <alignment wrapText="1"/>
    </xf>
    <xf numFmtId="164" fontId="9" fillId="5" borderId="1" xfId="4" applyNumberFormat="1" applyFont="1" applyFill="1" applyBorder="1" applyAlignment="1" applyProtection="1">
      <alignment wrapText="1"/>
    </xf>
    <xf numFmtId="164" fontId="9" fillId="6" borderId="1" xfId="4" applyNumberFormat="1" applyFont="1" applyFill="1" applyBorder="1" applyAlignment="1" applyProtection="1">
      <alignment wrapText="1"/>
    </xf>
    <xf numFmtId="43" fontId="9" fillId="6" borderId="1" xfId="1" applyFont="1" applyFill="1" applyBorder="1" applyAlignment="1" applyProtection="1">
      <alignment wrapText="1"/>
    </xf>
    <xf numFmtId="164" fontId="9" fillId="6" borderId="1" xfId="1" applyNumberFormat="1" applyFont="1" applyFill="1" applyBorder="1" applyProtection="1"/>
    <xf numFmtId="37" fontId="6" fillId="0" borderId="0" xfId="0" applyFont="1" applyBorder="1" applyProtection="1"/>
    <xf numFmtId="37" fontId="10" fillId="4" borderId="1" xfId="0" applyFont="1" applyFill="1" applyBorder="1" applyAlignment="1" applyProtection="1">
      <alignment vertical="center" wrapText="1"/>
    </xf>
    <xf numFmtId="37" fontId="7" fillId="3" borderId="1" xfId="0" applyFont="1" applyFill="1" applyBorder="1" applyAlignment="1" applyProtection="1">
      <alignment vertical="center" wrapText="1"/>
    </xf>
    <xf numFmtId="37" fontId="10" fillId="3" borderId="1" xfId="0" applyFont="1" applyFill="1" applyBorder="1" applyAlignment="1" applyProtection="1">
      <alignment vertical="center" wrapText="1"/>
    </xf>
    <xf numFmtId="39" fontId="7" fillId="3" borderId="1" xfId="0" applyNumberFormat="1" applyFont="1" applyFill="1" applyBorder="1" applyAlignment="1" applyProtection="1">
      <alignment vertical="center" wrapText="1"/>
    </xf>
    <xf numFmtId="164" fontId="7" fillId="3" borderId="1" xfId="2" applyNumberFormat="1" applyFont="1" applyFill="1" applyBorder="1" applyAlignment="1" applyProtection="1">
      <alignment vertical="center" wrapText="1"/>
    </xf>
    <xf numFmtId="39" fontId="6" fillId="0" borderId="0" xfId="0" applyNumberFormat="1" applyFont="1" applyProtection="1"/>
    <xf numFmtId="37" fontId="10" fillId="0" borderId="0" xfId="0" applyFont="1" applyBorder="1" applyAlignment="1" applyProtection="1">
      <alignment vertical="center" wrapText="1"/>
    </xf>
    <xf numFmtId="37" fontId="5" fillId="0" borderId="0" xfId="0" applyFont="1" applyAlignment="1" applyProtection="1">
      <alignment vertical="center"/>
    </xf>
    <xf numFmtId="0" fontId="11" fillId="2" borderId="1" xfId="3" applyFont="1" applyFill="1" applyBorder="1" applyAlignment="1" applyProtection="1">
      <alignment horizontal="center" wrapText="1"/>
    </xf>
    <xf numFmtId="0" fontId="9" fillId="2" borderId="3" xfId="3" applyFont="1" applyFill="1" applyBorder="1" applyAlignment="1" applyProtection="1">
      <alignment horizontal="center"/>
    </xf>
    <xf numFmtId="0" fontId="9" fillId="2" borderId="4" xfId="3" applyFont="1" applyFill="1" applyBorder="1" applyAlignment="1" applyProtection="1">
      <alignment horizontal="center"/>
    </xf>
    <xf numFmtId="0" fontId="9" fillId="2" borderId="5" xfId="3" applyFont="1" applyFill="1" applyBorder="1" applyAlignment="1" applyProtection="1">
      <alignment horizontal="center"/>
    </xf>
    <xf numFmtId="166" fontId="6" fillId="0" borderId="0" xfId="0" applyNumberFormat="1" applyFont="1" applyProtection="1"/>
    <xf numFmtId="0" fontId="11" fillId="0" borderId="1" xfId="3" applyFont="1" applyBorder="1" applyAlignment="1" applyProtection="1">
      <alignment horizontal="center" wrapText="1"/>
    </xf>
    <xf numFmtId="0" fontId="9" fillId="0" borderId="1" xfId="3" applyFont="1" applyBorder="1" applyAlignment="1" applyProtection="1">
      <alignment horizontal="left" vertical="center" wrapText="1"/>
    </xf>
    <xf numFmtId="0" fontId="11" fillId="0" borderId="1" xfId="3" applyFont="1" applyBorder="1" applyAlignment="1" applyProtection="1">
      <alignment horizontal="center" vertical="center" wrapText="1"/>
    </xf>
    <xf numFmtId="0" fontId="9" fillId="0" borderId="1" xfId="3" applyFont="1" applyBorder="1" applyAlignment="1" applyProtection="1">
      <alignment horizontal="left" wrapText="1"/>
    </xf>
    <xf numFmtId="0" fontId="11" fillId="0" borderId="0" xfId="3" applyFont="1" applyBorder="1" applyAlignment="1" applyProtection="1">
      <alignment horizontal="center" wrapText="1"/>
    </xf>
    <xf numFmtId="0" fontId="9" fillId="0" borderId="0" xfId="3" applyFont="1" applyBorder="1" applyAlignment="1" applyProtection="1">
      <alignment horizontal="left" wrapText="1"/>
    </xf>
    <xf numFmtId="37" fontId="5" fillId="0" borderId="0" xfId="0" applyFont="1" applyAlignment="1" applyProtection="1">
      <alignment vertical="top"/>
    </xf>
    <xf numFmtId="37" fontId="10" fillId="0" borderId="1" xfId="0" applyFont="1" applyBorder="1" applyAlignment="1" applyProtection="1">
      <alignment vertical="center" wrapText="1"/>
    </xf>
    <xf numFmtId="164" fontId="10" fillId="5" borderId="1" xfId="0" applyNumberFormat="1" applyFont="1" applyFill="1" applyBorder="1" applyAlignment="1" applyProtection="1">
      <alignment vertical="center" wrapText="1"/>
    </xf>
    <xf numFmtId="167" fontId="6" fillId="0" borderId="0" xfId="0" applyNumberFormat="1" applyFont="1" applyProtection="1"/>
    <xf numFmtId="37" fontId="11" fillId="3" borderId="1" xfId="0" applyFont="1" applyFill="1" applyBorder="1" applyAlignment="1" applyProtection="1">
      <alignment horizontal="right" vertical="center" wrapText="1"/>
    </xf>
    <xf numFmtId="164" fontId="10" fillId="0" borderId="1" xfId="0" applyNumberFormat="1" applyFont="1" applyBorder="1" applyAlignment="1" applyProtection="1">
      <alignment vertical="center" wrapText="1"/>
    </xf>
  </cellXfs>
  <cellStyles count="5">
    <cellStyle name="Comma" xfId="1" builtinId="3"/>
    <cellStyle name="Comma 2" xfId="4" xr:uid="{00000000-0005-0000-0000-000001000000}"/>
    <cellStyle name="Currency" xfId="2" builtinId="4"/>
    <cellStyle name="Normal" xfId="0" builtinId="0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5"/>
  <sheetViews>
    <sheetView tabSelected="1" topLeftCell="A25" zoomScaleNormal="100" workbookViewId="0">
      <selection activeCell="N21" sqref="N21"/>
    </sheetView>
  </sheetViews>
  <sheetFormatPr defaultColWidth="8.75" defaultRowHeight="18.75"/>
  <cols>
    <col min="1" max="1" width="20" style="8" customWidth="1"/>
    <col min="2" max="2" width="14.375" style="8" customWidth="1"/>
    <col min="3" max="3" width="10.875" style="8" customWidth="1"/>
    <col min="4" max="7" width="8.75" style="8"/>
    <col min="8" max="8" width="10.875" style="8" customWidth="1"/>
    <col min="9" max="9" width="11.125" style="8" customWidth="1"/>
    <col min="10" max="10" width="10.875" style="8" customWidth="1"/>
    <col min="11" max="11" width="11.875" style="8" customWidth="1"/>
    <col min="12" max="12" width="13.125" style="8" customWidth="1"/>
    <col min="13" max="13" width="11.75" style="8" customWidth="1"/>
    <col min="14" max="14" width="10.75" style="8" customWidth="1"/>
    <col min="15" max="15" width="10.375" style="8" customWidth="1"/>
    <col min="16" max="16384" width="8.75" style="8"/>
  </cols>
  <sheetData>
    <row r="1" spans="1:19">
      <c r="A1" s="5" t="s">
        <v>20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</row>
    <row r="2" spans="1:19">
      <c r="A2" s="9" t="s">
        <v>21</v>
      </c>
      <c r="B2" s="10"/>
      <c r="C2" s="10"/>
      <c r="D2" s="10"/>
      <c r="E2" s="10"/>
      <c r="F2" s="10"/>
      <c r="G2" s="10"/>
      <c r="H2" s="10"/>
      <c r="I2" s="11"/>
      <c r="J2" s="11"/>
      <c r="K2" s="11"/>
      <c r="L2" s="11"/>
      <c r="M2" s="11"/>
      <c r="N2" s="11"/>
      <c r="O2" s="11"/>
    </row>
    <row r="3" spans="1:19" ht="32.25" customHeight="1">
      <c r="A3" s="12" t="s">
        <v>39</v>
      </c>
      <c r="B3" s="12"/>
      <c r="C3" s="12"/>
      <c r="D3" s="13"/>
      <c r="E3" s="13"/>
      <c r="F3" s="13"/>
      <c r="G3" s="13"/>
      <c r="H3" s="13"/>
      <c r="I3" s="11"/>
      <c r="J3" s="11"/>
      <c r="K3" s="11"/>
      <c r="L3" s="11"/>
      <c r="M3" s="11"/>
      <c r="N3" s="11"/>
      <c r="O3" s="11"/>
    </row>
    <row r="4" spans="1:19">
      <c r="A4" s="14" t="s">
        <v>38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9" ht="72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23</v>
      </c>
      <c r="G5" s="15" t="s">
        <v>5</v>
      </c>
      <c r="H5" s="15" t="s">
        <v>6</v>
      </c>
      <c r="I5" s="15" t="s">
        <v>22</v>
      </c>
      <c r="J5" s="15" t="s">
        <v>7</v>
      </c>
      <c r="K5" s="15" t="s">
        <v>34</v>
      </c>
      <c r="L5" s="15" t="s">
        <v>40</v>
      </c>
      <c r="M5" s="15" t="s">
        <v>7</v>
      </c>
      <c r="N5" s="15" t="s">
        <v>41</v>
      </c>
      <c r="O5" s="15" t="s">
        <v>8</v>
      </c>
    </row>
    <row r="6" spans="1:19">
      <c r="A6" s="16"/>
      <c r="B6" s="17"/>
      <c r="C6" s="17" t="s">
        <v>37</v>
      </c>
      <c r="D6" s="18">
        <v>40</v>
      </c>
      <c r="E6" s="19">
        <v>10</v>
      </c>
      <c r="F6" s="20">
        <v>10</v>
      </c>
      <c r="G6" s="21">
        <f t="shared" ref="G6:G15" si="0">ROUND(PRODUCT(E6,F6),1)</f>
        <v>100</v>
      </c>
      <c r="H6" s="22">
        <f>ROUND(SUM(+D6*G6),0)</f>
        <v>4000</v>
      </c>
      <c r="I6" s="23"/>
      <c r="J6" s="24">
        <f t="shared" ref="J6:J15" si="1">SUM(H6:I6)</f>
        <v>4000</v>
      </c>
      <c r="K6" s="18">
        <v>2500</v>
      </c>
      <c r="L6" s="23"/>
      <c r="M6" s="23">
        <f>ROUND(SUM(J6:L6),0)</f>
        <v>6500</v>
      </c>
      <c r="N6" s="25"/>
      <c r="O6" s="26">
        <f>ROUND(SUM(M6:N6),0)</f>
        <v>6500</v>
      </c>
    </row>
    <row r="7" spans="1:19">
      <c r="A7" s="16"/>
      <c r="B7" s="17"/>
      <c r="C7" s="17"/>
      <c r="D7" s="18"/>
      <c r="E7" s="19"/>
      <c r="F7" s="20"/>
      <c r="G7" s="21">
        <f t="shared" si="0"/>
        <v>0</v>
      </c>
      <c r="H7" s="22">
        <f t="shared" ref="H7:H11" si="2">ROUND(SUM(+D7*G7),0)</f>
        <v>0</v>
      </c>
      <c r="I7" s="23"/>
      <c r="J7" s="24">
        <f t="shared" si="1"/>
        <v>0</v>
      </c>
      <c r="K7" s="18"/>
      <c r="L7" s="23"/>
      <c r="M7" s="23">
        <f t="shared" ref="M7:M11" si="3">ROUND(SUM(J7:L7),0)</f>
        <v>0</v>
      </c>
      <c r="N7" s="25"/>
      <c r="O7" s="26">
        <f t="shared" ref="O7:O11" si="4">ROUND(SUM(M7:N7),0)</f>
        <v>0</v>
      </c>
    </row>
    <row r="8" spans="1:19">
      <c r="A8" s="16"/>
      <c r="B8" s="17"/>
      <c r="C8" s="17"/>
      <c r="D8" s="18"/>
      <c r="E8" s="19"/>
      <c r="F8" s="20"/>
      <c r="G8" s="21">
        <f t="shared" si="0"/>
        <v>0</v>
      </c>
      <c r="H8" s="22">
        <f t="shared" si="2"/>
        <v>0</v>
      </c>
      <c r="I8" s="23"/>
      <c r="J8" s="24">
        <f t="shared" si="1"/>
        <v>0</v>
      </c>
      <c r="K8" s="18"/>
      <c r="L8" s="23"/>
      <c r="M8" s="23">
        <f t="shared" si="3"/>
        <v>0</v>
      </c>
      <c r="N8" s="25"/>
      <c r="O8" s="26">
        <f t="shared" si="4"/>
        <v>0</v>
      </c>
    </row>
    <row r="9" spans="1:19">
      <c r="A9" s="16"/>
      <c r="B9" s="17"/>
      <c r="C9" s="17"/>
      <c r="D9" s="18"/>
      <c r="E9" s="19"/>
      <c r="F9" s="20"/>
      <c r="G9" s="21">
        <f t="shared" si="0"/>
        <v>0</v>
      </c>
      <c r="H9" s="22">
        <f t="shared" si="2"/>
        <v>0</v>
      </c>
      <c r="I9" s="23"/>
      <c r="J9" s="24">
        <f t="shared" si="1"/>
        <v>0</v>
      </c>
      <c r="K9" s="18"/>
      <c r="L9" s="23"/>
      <c r="M9" s="23">
        <f t="shared" si="3"/>
        <v>0</v>
      </c>
      <c r="N9" s="25"/>
      <c r="O9" s="26">
        <f t="shared" si="4"/>
        <v>0</v>
      </c>
    </row>
    <row r="10" spans="1:19">
      <c r="A10" s="16"/>
      <c r="B10" s="17"/>
      <c r="C10" s="17"/>
      <c r="D10" s="18"/>
      <c r="E10" s="19"/>
      <c r="F10" s="20"/>
      <c r="G10" s="21">
        <f t="shared" si="0"/>
        <v>0</v>
      </c>
      <c r="H10" s="22">
        <f t="shared" si="2"/>
        <v>0</v>
      </c>
      <c r="I10" s="23"/>
      <c r="J10" s="24">
        <f t="shared" si="1"/>
        <v>0</v>
      </c>
      <c r="K10" s="18"/>
      <c r="L10" s="23"/>
      <c r="M10" s="23">
        <f t="shared" si="3"/>
        <v>0</v>
      </c>
      <c r="N10" s="25"/>
      <c r="O10" s="26">
        <f t="shared" si="4"/>
        <v>0</v>
      </c>
    </row>
    <row r="11" spans="1:19">
      <c r="A11" s="16"/>
      <c r="B11" s="17"/>
      <c r="C11" s="17"/>
      <c r="D11" s="18"/>
      <c r="E11" s="19"/>
      <c r="F11" s="20"/>
      <c r="G11" s="21">
        <f t="shared" si="0"/>
        <v>0</v>
      </c>
      <c r="H11" s="22">
        <f t="shared" si="2"/>
        <v>0</v>
      </c>
      <c r="I11" s="23"/>
      <c r="J11" s="24">
        <f t="shared" si="1"/>
        <v>0</v>
      </c>
      <c r="K11" s="18"/>
      <c r="L11" s="23"/>
      <c r="M11" s="23">
        <f t="shared" si="3"/>
        <v>0</v>
      </c>
      <c r="N11" s="25"/>
      <c r="O11" s="26">
        <f t="shared" si="4"/>
        <v>0</v>
      </c>
    </row>
    <row r="12" spans="1:19">
      <c r="A12" s="16"/>
      <c r="B12" s="17"/>
      <c r="C12" s="17"/>
      <c r="D12" s="18"/>
      <c r="E12" s="19"/>
      <c r="F12" s="20"/>
      <c r="G12" s="21">
        <f t="shared" si="0"/>
        <v>0</v>
      </c>
      <c r="H12" s="22">
        <f t="shared" ref="H12:H15" si="5">ROUND(SUM(+D12*G12),0)</f>
        <v>0</v>
      </c>
      <c r="I12" s="27"/>
      <c r="J12" s="28">
        <f t="shared" si="1"/>
        <v>0</v>
      </c>
      <c r="K12" s="29"/>
      <c r="L12" s="30"/>
      <c r="M12" s="30">
        <f t="shared" ref="M12:M15" si="6">ROUND(SUM(J12:L12),0)</f>
        <v>0</v>
      </c>
      <c r="N12" s="31"/>
      <c r="O12" s="32">
        <f t="shared" ref="O12:O15" si="7">ROUND(SUM(M12:N12),0)</f>
        <v>0</v>
      </c>
    </row>
    <row r="13" spans="1:19">
      <c r="A13" s="16"/>
      <c r="B13" s="17"/>
      <c r="C13" s="17"/>
      <c r="D13" s="18"/>
      <c r="E13" s="19"/>
      <c r="F13" s="20"/>
      <c r="G13" s="21">
        <f t="shared" si="0"/>
        <v>0</v>
      </c>
      <c r="H13" s="22">
        <f t="shared" si="5"/>
        <v>0</v>
      </c>
      <c r="I13" s="27"/>
      <c r="J13" s="28">
        <f t="shared" si="1"/>
        <v>0</v>
      </c>
      <c r="K13" s="29"/>
      <c r="L13" s="30"/>
      <c r="M13" s="30">
        <f t="shared" si="6"/>
        <v>0</v>
      </c>
      <c r="N13" s="31"/>
      <c r="O13" s="32">
        <f t="shared" si="7"/>
        <v>0</v>
      </c>
    </row>
    <row r="14" spans="1:19" s="33" customFormat="1">
      <c r="A14" s="16"/>
      <c r="B14" s="17"/>
      <c r="C14" s="17"/>
      <c r="D14" s="18"/>
      <c r="E14" s="19"/>
      <c r="F14" s="20"/>
      <c r="G14" s="21">
        <f t="shared" si="0"/>
        <v>0</v>
      </c>
      <c r="H14" s="22">
        <f t="shared" si="5"/>
        <v>0</v>
      </c>
      <c r="I14" s="27"/>
      <c r="J14" s="28">
        <f t="shared" si="1"/>
        <v>0</v>
      </c>
      <c r="K14" s="29"/>
      <c r="L14" s="30"/>
      <c r="M14" s="30">
        <f t="shared" si="6"/>
        <v>0</v>
      </c>
      <c r="N14" s="31"/>
      <c r="O14" s="32">
        <f t="shared" si="7"/>
        <v>0</v>
      </c>
    </row>
    <row r="15" spans="1:19" s="33" customFormat="1">
      <c r="A15" s="16"/>
      <c r="B15" s="17"/>
      <c r="C15" s="17"/>
      <c r="D15" s="18"/>
      <c r="E15" s="19"/>
      <c r="F15" s="20"/>
      <c r="G15" s="21">
        <f t="shared" si="0"/>
        <v>0</v>
      </c>
      <c r="H15" s="22">
        <f t="shared" si="5"/>
        <v>0</v>
      </c>
      <c r="I15" s="27"/>
      <c r="J15" s="28">
        <f t="shared" si="1"/>
        <v>0</v>
      </c>
      <c r="K15" s="29"/>
      <c r="L15" s="30"/>
      <c r="M15" s="30">
        <f t="shared" si="6"/>
        <v>0</v>
      </c>
      <c r="N15" s="31"/>
      <c r="O15" s="32">
        <f t="shared" si="7"/>
        <v>0</v>
      </c>
    </row>
    <row r="16" spans="1:19">
      <c r="A16" s="34"/>
      <c r="B16" s="34"/>
      <c r="C16" s="34"/>
      <c r="D16" s="35" t="s">
        <v>10</v>
      </c>
      <c r="E16" s="36"/>
      <c r="F16" s="37">
        <f>SUM(F6:F15)</f>
        <v>10</v>
      </c>
      <c r="G16" s="35">
        <f>SUM(G6:G14)</f>
        <v>100</v>
      </c>
      <c r="H16" s="38">
        <f>SUM(H6:H14)</f>
        <v>4000</v>
      </c>
      <c r="I16" s="38">
        <f t="shared" ref="I16:O16" si="8">SUM(I6:I14)</f>
        <v>0</v>
      </c>
      <c r="J16" s="38">
        <f t="shared" si="8"/>
        <v>4000</v>
      </c>
      <c r="K16" s="38">
        <f t="shared" si="8"/>
        <v>2500</v>
      </c>
      <c r="L16" s="38">
        <f t="shared" si="8"/>
        <v>0</v>
      </c>
      <c r="M16" s="38">
        <f t="shared" si="8"/>
        <v>6500</v>
      </c>
      <c r="N16" s="38">
        <f t="shared" si="8"/>
        <v>0</v>
      </c>
      <c r="O16" s="38">
        <f t="shared" si="8"/>
        <v>6500</v>
      </c>
      <c r="S16" s="39"/>
    </row>
    <row r="17" spans="1:15" s="33" customForma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5">
      <c r="A18" s="41" t="s">
        <v>11</v>
      </c>
    </row>
    <row r="20" spans="1:15">
      <c r="A20" s="42" t="s">
        <v>12</v>
      </c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5"/>
      <c r="M20" s="46"/>
    </row>
    <row r="21" spans="1:15" ht="28.7" customHeight="1">
      <c r="A21" s="47" t="s">
        <v>13</v>
      </c>
      <c r="B21" s="48" t="s">
        <v>14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5" ht="28.7" customHeight="1">
      <c r="A22" s="49" t="s">
        <v>15</v>
      </c>
      <c r="B22" s="48" t="s">
        <v>16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5" ht="28.7" customHeight="1">
      <c r="A23" s="47" t="s">
        <v>9</v>
      </c>
      <c r="B23" s="48" t="s">
        <v>17</v>
      </c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5" ht="28.7" customHeight="1">
      <c r="A24" s="47" t="s">
        <v>18</v>
      </c>
      <c r="B24" s="50" t="s">
        <v>19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5" ht="11.45" customHeight="1">
      <c r="A25" s="51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</row>
    <row r="26" spans="1:15" ht="26.45" customHeight="1">
      <c r="A26" s="53" t="s">
        <v>35</v>
      </c>
    </row>
    <row r="27" spans="1:15" ht="36">
      <c r="A27" s="35" t="s">
        <v>24</v>
      </c>
      <c r="B27" s="15" t="s">
        <v>25</v>
      </c>
    </row>
    <row r="28" spans="1:15">
      <c r="A28" s="54" t="s">
        <v>26</v>
      </c>
      <c r="B28" s="55"/>
      <c r="K28" s="56"/>
      <c r="M28" s="46"/>
    </row>
    <row r="29" spans="1:15">
      <c r="A29" s="54" t="s">
        <v>27</v>
      </c>
      <c r="B29" s="55"/>
      <c r="K29" s="56"/>
      <c r="M29" s="46"/>
    </row>
    <row r="30" spans="1:15">
      <c r="A30" s="54" t="s">
        <v>28</v>
      </c>
      <c r="B30" s="55"/>
      <c r="K30" s="56"/>
      <c r="M30" s="46"/>
    </row>
    <row r="31" spans="1:15">
      <c r="A31" s="54" t="s">
        <v>29</v>
      </c>
      <c r="B31" s="55"/>
      <c r="K31" s="56"/>
      <c r="M31" s="46"/>
    </row>
    <row r="32" spans="1:15">
      <c r="A32" s="54" t="s">
        <v>30</v>
      </c>
      <c r="B32" s="55"/>
      <c r="K32" s="56"/>
      <c r="M32" s="46"/>
    </row>
    <row r="33" spans="1:13">
      <c r="A33" s="54" t="s">
        <v>31</v>
      </c>
      <c r="B33" s="55"/>
      <c r="K33" s="56"/>
      <c r="M33" s="46"/>
    </row>
    <row r="34" spans="1:13">
      <c r="A34" s="54" t="s">
        <v>32</v>
      </c>
      <c r="B34" s="55"/>
      <c r="M34" s="46"/>
    </row>
    <row r="35" spans="1:13" ht="45">
      <c r="A35" s="57" t="s">
        <v>36</v>
      </c>
      <c r="B35" s="58">
        <f>SUM(B28:B34)</f>
        <v>0</v>
      </c>
      <c r="M35" s="46"/>
    </row>
  </sheetData>
  <sheetProtection selectLockedCells="1"/>
  <mergeCells count="9">
    <mergeCell ref="B24:L24"/>
    <mergeCell ref="A4:O4"/>
    <mergeCell ref="B20:L20"/>
    <mergeCell ref="B1:H1"/>
    <mergeCell ref="B2:H2"/>
    <mergeCell ref="B21:L21"/>
    <mergeCell ref="B22:L22"/>
    <mergeCell ref="B23:L23"/>
    <mergeCell ref="A3:C3"/>
  </mergeCells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AA698-A3DA-4D2A-A4FF-17B53C35B214}">
  <dimension ref="A1:B9"/>
  <sheetViews>
    <sheetView workbookViewId="0">
      <selection sqref="A1:B9"/>
    </sheetView>
  </sheetViews>
  <sheetFormatPr defaultRowHeight="15.75"/>
  <cols>
    <col min="1" max="1" width="18.5" customWidth="1"/>
  </cols>
  <sheetData>
    <row r="1" spans="1:2" ht="30">
      <c r="A1" s="2" t="s">
        <v>24</v>
      </c>
      <c r="B1" s="3" t="s">
        <v>25</v>
      </c>
    </row>
    <row r="2" spans="1:2">
      <c r="A2" s="1" t="s">
        <v>26</v>
      </c>
      <c r="B2" s="1"/>
    </row>
    <row r="3" spans="1:2">
      <c r="A3" s="1" t="s">
        <v>27</v>
      </c>
      <c r="B3" s="1"/>
    </row>
    <row r="4" spans="1:2">
      <c r="A4" s="1" t="s">
        <v>28</v>
      </c>
      <c r="B4" s="1"/>
    </row>
    <row r="5" spans="1:2">
      <c r="A5" s="1" t="s">
        <v>29</v>
      </c>
      <c r="B5" s="1"/>
    </row>
    <row r="6" spans="1:2">
      <c r="A6" s="1" t="s">
        <v>30</v>
      </c>
      <c r="B6" s="1"/>
    </row>
    <row r="7" spans="1:2">
      <c r="A7" s="1" t="s">
        <v>31</v>
      </c>
      <c r="B7" s="1"/>
    </row>
    <row r="8" spans="1:2">
      <c r="A8" s="1" t="s">
        <v>32</v>
      </c>
      <c r="B8" s="1"/>
    </row>
    <row r="9" spans="1:2">
      <c r="A9" s="4" t="s">
        <v>33</v>
      </c>
      <c r="B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Analysis Worksheet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Mate Vladar</cp:lastModifiedBy>
  <cp:lastPrinted>2018-08-01T01:24:29Z</cp:lastPrinted>
  <dcterms:created xsi:type="dcterms:W3CDTF">2018-05-16T20:54:31Z</dcterms:created>
  <dcterms:modified xsi:type="dcterms:W3CDTF">2020-10-16T15:59:02Z</dcterms:modified>
</cp:coreProperties>
</file>